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80" windowHeight="82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J13" i="1"/>
  <c r="F13" i="1"/>
  <c r="G100" i="1" l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I43" i="1"/>
  <c r="G43" i="1"/>
  <c r="G119" i="1"/>
  <c r="J17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<sst xmlns="http://schemas.openxmlformats.org/spreadsheetml/2006/main" count="266" uniqueCount="80">
  <si>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</si>
  <si>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</si>
  <si>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</si>
  <si>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</si>
  <si>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</si>
  <si>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</si>
  <si>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</si>
  <si>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</si>
  <si>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</si>
  <si>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</si>
  <si>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</si>
  <si>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</si>
  <si>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</si>
  <si>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</si>
  <si>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</si>
  <si>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</si>
  <si>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</si>
  <si>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</si>
  <si>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</si>
  <si>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</si>
  <si>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</si>
  <si>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</si>
  <si>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</si>
  <si>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</si>
  <si>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</si>
  <si>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</si>
  <si>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</si>
  <si>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</si>
  <si>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</si>
  <si>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</si>
  <si>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</si>
  <si>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</si>
  <si>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</si>
  <si>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</si>
  <si>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</si>
  <si>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Котлеты из говядины с соусом (мясо говядина, хлеб, молоко, соль иодированая, масло раст., соус красный.)</t>
  </si>
  <si>
    <t>Макаронные изделия отварные (макаронные изделия., масло сл., соль иодир.)</t>
  </si>
  <si>
    <t>Чай с молоком (чай, молоко)</t>
  </si>
  <si>
    <t>Хлеб пшеничный</t>
  </si>
  <si>
    <t>Блины с джемом (мука, молоко, яйца, сахар, масло сливочное, соль, дрожжи, джем)</t>
  </si>
  <si>
    <t>яблоко</t>
  </si>
  <si>
    <t>-</t>
  </si>
  <si>
    <t>Салат морковный с капустой и яблоко (капуста свежая, морковь, соль иод., яблоко)</t>
  </si>
  <si>
    <t>Мясо с соусом (говядина, масло сливочное, лук репчатый, томатная паста, мука пшеничная, соль иод.)</t>
  </si>
  <si>
    <t>Пюре картофельное (картофель, молоко, масло сливочное, соль иод.,)</t>
  </si>
  <si>
    <t xml:space="preserve">Кисель из концентрата </t>
  </si>
  <si>
    <t>Плов из говядины с овощами (говядина, крупа рисовая, морковь, лук репчатый, томат, масло подсолнечное, соль иод.)</t>
  </si>
  <si>
    <t>Закуска порционная (помидоры свежие)</t>
  </si>
  <si>
    <t>Какао – напиток (какао порошок, молоко, сахар)</t>
  </si>
  <si>
    <t>Булочка домашняя</t>
  </si>
  <si>
    <t>Рыба жареная (минтай, мука пшеничная, масло растительное, соль йод.)</t>
  </si>
  <si>
    <t>Картофельное пюре (картофель, молоко, масло сливочное, соль йодир.)</t>
  </si>
  <si>
    <t>Компот (смесь сухофруктов, сахар, вода)</t>
  </si>
  <si>
    <t>283-</t>
  </si>
  <si>
    <t xml:space="preserve">Салат капуста, помидоры и огурцы (капуста, помидоры, огурцы, масло </t>
  </si>
  <si>
    <t>Мясо с соусом (мясо говядина, масло сливочное, лук репчатый, томатная паста, мука пшеничная)</t>
  </si>
  <si>
    <t>Макаронные изделия (макаронные изделия, вода, масло сливочное, соль йод.)</t>
  </si>
  <si>
    <t>Чай с лимоном (чай, сахарный песок, лимон)</t>
  </si>
  <si>
    <t>Закуска порционная помидор свежий</t>
  </si>
  <si>
    <t>Ленивые голубцы (капуста, крупа рисовая, лук репчатый, масло сливочное)</t>
  </si>
  <si>
    <t>Закуска порционная (огурцы свежие)</t>
  </si>
  <si>
    <t>Фрикадельки мясные с красным соусом (говядина, хлеб пшеничный, молоко ,растительное масло, лук репчатый, мука пшеничная, соль йод., соус красный осн. 70/30)</t>
  </si>
  <si>
    <t>Макаронные изделия отварные (макаронные изделия, масло сливочное, соль йод.)</t>
  </si>
  <si>
    <t>Сок фруктовый в потребительской упаковке</t>
  </si>
  <si>
    <t>Салат капуста с помидорами и огурцами (помидоры, огурцы, капуста, масло растительное)</t>
  </si>
  <si>
    <t>Рагу овощное (картофель, морковь, капуста, лук репчатый, масло сливочное, отвар или бульон)</t>
  </si>
  <si>
    <t>Салат из свежих помидоров (помидоры свежие, масло растительное, соль йод.)</t>
  </si>
  <si>
    <t>Какао – напиток (какао порошок, молоко 3.2%, сахарный песок)</t>
  </si>
  <si>
    <t xml:space="preserve">Яблоко </t>
  </si>
  <si>
    <t>Рис отварной (крупа рисовая, масло сливочное, соль йод.)</t>
  </si>
  <si>
    <t>Кисель из концентрата  (кисель, сахарный песок, вода)</t>
  </si>
  <si>
    <t>Оладьи из творога (творог, мука пшеничная, сахар, яйца, сода пищевая, молоко, масло растительное, варенье</t>
  </si>
  <si>
    <t>Салат морковь с изюмом (морковь, изюм, сахар, лимон д/сока)</t>
  </si>
  <si>
    <t>Солянка по домашнему (говядина, картофель, огурцы соленые, томатная паста, лук репчатый, соль йод.)</t>
  </si>
  <si>
    <t>Салат морковный (морковь, масло растительное, сахар)</t>
  </si>
  <si>
    <t xml:space="preserve">                                 Булочка домашняя</t>
  </si>
  <si>
    <t>Муниципальное бюджетное общеобразовательное учреждение "Гундинская средняя общеобразовательная школа"</t>
  </si>
  <si>
    <t>И.о. директора</t>
  </si>
  <si>
    <t>Барьбеев Т.Н.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</si>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</sst>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85546875" style="2" customWidth="1"/>
    <col min="6" max="6" width="9.28515625" style="2" customWidth="1"/>
    <col min="7" max="7" width="9.5703125" style="2" customWidth="1"/>
    <col min="8" max="8" width="7.5703125" style="2" customWidth="1"/>
    <col min="9" max="9" width="7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7" customHeight="1" x14ac:dyDescent="0.2">
      <c r="A1" s="1" t="s">
        <v>7</v>
      </c>
      <c r="C1" s="71" t="s">
        <v>76</v>
      </c>
      <c r="D1" s="72"/>
      <c r="E1" s="73"/>
      <c r="F1" s="13" t="s">
        <v>16</v>
      </c>
      <c r="G1" s="2" t="s">
        <v>17</v>
      </c>
      <c r="H1" s="66" t="s">
        <v>77</v>
      </c>
      <c r="I1" s="66"/>
      <c r="J1" s="66"/>
      <c r="K1" s="66"/>
    </row>
    <row r="2" spans="1:11" ht="18" x14ac:dyDescent="0.2">
      <c r="A2" s="36" t="s">
        <v>6</v>
      </c>
      <c r="C2" s="2"/>
      <c r="G2" s="2" t="s">
        <v>18</v>
      </c>
      <c r="H2" s="66" t="s">
        <v>78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7" t="s">
        <v>79</v>
      </c>
      <c r="I3" s="67"/>
      <c r="J3" s="67"/>
      <c r="K3" s="6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51">
        <v>100</v>
      </c>
      <c r="G6" s="51">
        <v>10.67</v>
      </c>
      <c r="H6" s="51">
        <v>11.71</v>
      </c>
      <c r="I6" s="51">
        <v>5.74</v>
      </c>
      <c r="J6" s="51">
        <v>202.14</v>
      </c>
      <c r="K6" s="51">
        <v>189</v>
      </c>
    </row>
    <row r="7" spans="1:11" ht="25.5" x14ac:dyDescent="0.25">
      <c r="A7" s="24"/>
      <c r="B7" s="16"/>
      <c r="C7" s="11"/>
      <c r="D7" s="6"/>
      <c r="E7" s="50" t="s">
        <v>36</v>
      </c>
      <c r="F7" s="52">
        <v>150</v>
      </c>
      <c r="G7" s="52">
        <v>5.2</v>
      </c>
      <c r="H7" s="52">
        <v>4.5199999999999996</v>
      </c>
      <c r="I7" s="52">
        <v>26.45</v>
      </c>
      <c r="J7" s="52">
        <v>168.45</v>
      </c>
      <c r="K7" s="52">
        <v>227</v>
      </c>
    </row>
    <row r="8" spans="1:11" ht="15" x14ac:dyDescent="0.25">
      <c r="A8" s="24"/>
      <c r="B8" s="16"/>
      <c r="C8" s="11"/>
      <c r="D8" s="7" t="s">
        <v>22</v>
      </c>
      <c r="E8" s="50" t="s">
        <v>37</v>
      </c>
      <c r="F8" s="49">
        <v>180</v>
      </c>
      <c r="G8" s="49">
        <v>1.26</v>
      </c>
      <c r="H8" s="49">
        <v>1.44</v>
      </c>
      <c r="I8" s="49">
        <v>15.65</v>
      </c>
      <c r="J8" s="49">
        <v>80.59</v>
      </c>
      <c r="K8" s="49">
        <v>295</v>
      </c>
    </row>
    <row r="9" spans="1:11" ht="15" x14ac:dyDescent="0.25">
      <c r="A9" s="24"/>
      <c r="B9" s="16"/>
      <c r="C9" s="11"/>
      <c r="D9" s="7" t="s">
        <v>23</v>
      </c>
      <c r="E9" s="50" t="s">
        <v>38</v>
      </c>
      <c r="F9" s="44">
        <v>60</v>
      </c>
      <c r="G9" s="44"/>
      <c r="H9" s="44"/>
      <c r="I9" s="44"/>
      <c r="J9" s="44"/>
      <c r="K9" s="44"/>
    </row>
    <row r="10" spans="1:11" ht="15" x14ac:dyDescent="0.25">
      <c r="A10" s="24"/>
      <c r="B10" s="16"/>
      <c r="C10" s="11"/>
      <c r="D10" s="7" t="s">
        <v>24</v>
      </c>
      <c r="E10" s="50" t="s">
        <v>40</v>
      </c>
      <c r="F10" s="49">
        <v>100</v>
      </c>
      <c r="G10" s="49">
        <v>0.4</v>
      </c>
      <c r="H10" s="49" t="s">
        <v>41</v>
      </c>
      <c r="I10" s="49">
        <v>9.8000000000000007</v>
      </c>
      <c r="J10" s="49">
        <v>47</v>
      </c>
      <c r="K10" s="49" t="s">
        <v>41</v>
      </c>
    </row>
    <row r="11" spans="1:11" ht="25.5" x14ac:dyDescent="0.25">
      <c r="A11" s="24"/>
      <c r="B11" s="16"/>
      <c r="C11" s="11"/>
      <c r="D11" s="6"/>
      <c r="E11" s="50" t="s">
        <v>39</v>
      </c>
      <c r="F11" s="49">
        <v>50</v>
      </c>
      <c r="G11" s="49">
        <v>3.32</v>
      </c>
      <c r="H11" s="49">
        <v>5.19</v>
      </c>
      <c r="I11" s="49">
        <v>25.32</v>
      </c>
      <c r="J11" s="49">
        <v>140.13999999999999</v>
      </c>
      <c r="K11" s="49">
        <v>304</v>
      </c>
    </row>
    <row r="12" spans="1:11" ht="15" x14ac:dyDescent="0.25">
      <c r="A12" s="24"/>
      <c r="B12" s="16"/>
      <c r="C12" s="11"/>
      <c r="D12" s="6"/>
      <c r="E12" s="43" t="s">
        <v>60</v>
      </c>
      <c r="F12" s="53">
        <v>100</v>
      </c>
      <c r="G12" s="53">
        <v>0.8</v>
      </c>
      <c r="H12" s="53">
        <v>0.06</v>
      </c>
      <c r="I12" s="53">
        <v>3.3</v>
      </c>
      <c r="J12" s="53">
        <v>14</v>
      </c>
      <c r="K12" s="54">
        <v>246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740</v>
      </c>
      <c r="G13" s="20">
        <f t="shared" ref="G13:J13" si="0">SUM(G6:G12)</f>
        <v>21.650000000000002</v>
      </c>
      <c r="H13" s="20">
        <f t="shared" si="0"/>
        <v>22.92</v>
      </c>
      <c r="I13" s="20">
        <f>SUM(I6:I12)</f>
        <v>86.26</v>
      </c>
      <c r="J13" s="20">
        <f t="shared" si="0"/>
        <v>652.31999999999994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8" t="s">
        <v>4</v>
      </c>
      <c r="D24" s="69"/>
      <c r="E24" s="58"/>
      <c r="F24" s="59">
        <f>F13+F23</f>
        <v>740</v>
      </c>
      <c r="G24" s="59">
        <f t="shared" ref="G24:J24" si="2">G13+G23</f>
        <v>21.650000000000002</v>
      </c>
      <c r="H24" s="59">
        <f t="shared" si="2"/>
        <v>22.92</v>
      </c>
      <c r="I24" s="59">
        <f t="shared" si="2"/>
        <v>86.26</v>
      </c>
      <c r="J24" s="59">
        <f t="shared" si="2"/>
        <v>652.31999999999994</v>
      </c>
      <c r="K24" s="59"/>
    </row>
    <row r="25" spans="1:11" ht="25.5" x14ac:dyDescent="0.25">
      <c r="A25" s="15">
        <v>1</v>
      </c>
      <c r="B25" s="16">
        <v>2</v>
      </c>
      <c r="C25" s="23" t="s">
        <v>20</v>
      </c>
      <c r="D25" s="55" t="s">
        <v>21</v>
      </c>
      <c r="E25" s="61" t="s">
        <v>43</v>
      </c>
      <c r="F25" s="49">
        <v>100</v>
      </c>
      <c r="G25" s="49">
        <v>18.07</v>
      </c>
      <c r="H25" s="49">
        <v>20.079999999999998</v>
      </c>
      <c r="I25" s="49">
        <v>5.62</v>
      </c>
      <c r="J25" s="49">
        <v>276.27999999999997</v>
      </c>
      <c r="K25" s="49">
        <v>180</v>
      </c>
    </row>
    <row r="26" spans="1:11" ht="25.5" x14ac:dyDescent="0.25">
      <c r="A26" s="15"/>
      <c r="B26" s="16"/>
      <c r="C26" s="11"/>
      <c r="D26" s="56"/>
      <c r="E26" s="43" t="s">
        <v>44</v>
      </c>
      <c r="F26" s="49">
        <v>180</v>
      </c>
      <c r="G26" s="49">
        <v>3.84</v>
      </c>
      <c r="H26" s="49">
        <v>7.27</v>
      </c>
      <c r="I26" s="61">
        <v>27.96</v>
      </c>
      <c r="J26" s="49">
        <v>192.55</v>
      </c>
      <c r="K26" s="49">
        <v>241</v>
      </c>
    </row>
    <row r="27" spans="1:11" ht="15" x14ac:dyDescent="0.25">
      <c r="A27" s="15"/>
      <c r="B27" s="16"/>
      <c r="C27" s="11"/>
      <c r="D27" s="57" t="s">
        <v>22</v>
      </c>
      <c r="E27" s="62" t="s">
        <v>45</v>
      </c>
      <c r="F27" s="49">
        <v>180</v>
      </c>
      <c r="G27" s="49">
        <v>1.22</v>
      </c>
      <c r="H27" s="49">
        <v>0</v>
      </c>
      <c r="I27" s="49">
        <v>26.12</v>
      </c>
      <c r="J27" s="49">
        <v>104.57</v>
      </c>
      <c r="K27" s="49">
        <v>274</v>
      </c>
    </row>
    <row r="28" spans="1:11" ht="15" x14ac:dyDescent="0.25">
      <c r="A28" s="15"/>
      <c r="B28" s="16"/>
      <c r="C28" s="11"/>
      <c r="D28" s="57" t="s">
        <v>23</v>
      </c>
      <c r="E28" s="43" t="s">
        <v>38</v>
      </c>
      <c r="F28" s="44">
        <v>60</v>
      </c>
      <c r="G28" s="44"/>
      <c r="H28" s="44"/>
      <c r="I28" s="44"/>
      <c r="J28" s="44"/>
      <c r="K28" s="44"/>
    </row>
    <row r="29" spans="1:11" ht="15" x14ac:dyDescent="0.25">
      <c r="A29" s="15"/>
      <c r="B29" s="16"/>
      <c r="C29" s="11"/>
      <c r="D29" s="57" t="s">
        <v>24</v>
      </c>
      <c r="E29" s="43" t="s">
        <v>40</v>
      </c>
      <c r="F29" s="49">
        <v>100</v>
      </c>
      <c r="G29" s="49">
        <v>0.4</v>
      </c>
      <c r="H29" s="49" t="s">
        <v>41</v>
      </c>
      <c r="I29" s="49">
        <v>9.8000000000000007</v>
      </c>
      <c r="J29" s="49">
        <v>47</v>
      </c>
      <c r="K29" s="49" t="s">
        <v>41</v>
      </c>
    </row>
    <row r="30" spans="1:11" ht="25.5" x14ac:dyDescent="0.25">
      <c r="A30" s="15"/>
      <c r="B30" s="16"/>
      <c r="C30" s="11"/>
      <c r="D30" s="56"/>
      <c r="E30" s="43" t="s">
        <v>42</v>
      </c>
      <c r="F30" s="49">
        <v>100</v>
      </c>
      <c r="G30" s="49">
        <v>2.73</v>
      </c>
      <c r="H30" s="49">
        <v>20.3</v>
      </c>
      <c r="I30" s="49">
        <v>12.17</v>
      </c>
      <c r="J30" s="49">
        <v>242.3</v>
      </c>
      <c r="K30" s="49">
        <v>3</v>
      </c>
    </row>
    <row r="31" spans="1:11" ht="15" x14ac:dyDescent="0.25">
      <c r="A31" s="15"/>
      <c r="B31" s="16"/>
      <c r="C31" s="11"/>
      <c r="D31" s="6"/>
      <c r="E31" s="60"/>
      <c r="F31" s="53"/>
      <c r="G31" s="53"/>
      <c r="H31" s="53"/>
      <c r="I31" s="53"/>
      <c r="J31" s="53"/>
      <c r="K31" s="5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720</v>
      </c>
      <c r="G32" s="20">
        <f t="shared" ref="G32" si="3">SUM(G25:G31)</f>
        <v>26.259999999999998</v>
      </c>
      <c r="H32" s="20">
        <f t="shared" ref="H32" si="4">SUM(H25:H31)</f>
        <v>47.65</v>
      </c>
      <c r="I32" s="20">
        <f t="shared" ref="I32" si="5">SUM(I25:I31)</f>
        <v>81.67</v>
      </c>
      <c r="J32" s="20">
        <f t="shared" ref="J32" si="6">SUM(J25:J31)</f>
        <v>862.7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720</v>
      </c>
      <c r="G43" s="33">
        <f t="shared" ref="G43" si="11">G32+G42</f>
        <v>26.259999999999998</v>
      </c>
      <c r="H43" s="33">
        <f t="shared" ref="H43" si="12">H32+H42</f>
        <v>47.65</v>
      </c>
      <c r="I43" s="33">
        <f t="shared" ref="I43" si="13">I32+I42</f>
        <v>81.67</v>
      </c>
      <c r="J43" s="33">
        <f t="shared" ref="J43" si="14">J32+J42</f>
        <v>862.7</v>
      </c>
      <c r="K43" s="33"/>
    </row>
    <row r="44" spans="1:11" ht="38.2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63">
        <v>120</v>
      </c>
      <c r="G44" s="63">
        <v>14.6</v>
      </c>
      <c r="H44" s="63">
        <v>12.43</v>
      </c>
      <c r="I44" s="63">
        <v>20.23</v>
      </c>
      <c r="J44" s="63">
        <v>251.03</v>
      </c>
      <c r="K44" s="64">
        <v>193</v>
      </c>
    </row>
    <row r="45" spans="1:11" ht="15.75" customHeight="1" x14ac:dyDescent="0.25">
      <c r="A45" s="24"/>
      <c r="B45" s="16"/>
      <c r="C45" s="11"/>
      <c r="D45" s="6"/>
      <c r="E45" s="50" t="s">
        <v>47</v>
      </c>
      <c r="F45" s="49">
        <v>100</v>
      </c>
      <c r="G45" s="49">
        <v>1.1000000000000001</v>
      </c>
      <c r="H45" s="49">
        <v>0.2</v>
      </c>
      <c r="I45" s="49">
        <v>4.5999999999999996</v>
      </c>
      <c r="J45" s="49">
        <v>23</v>
      </c>
      <c r="K45" s="49">
        <v>246</v>
      </c>
    </row>
    <row r="46" spans="1:11" ht="15" x14ac:dyDescent="0.25">
      <c r="A46" s="24"/>
      <c r="B46" s="16"/>
      <c r="C46" s="11"/>
      <c r="D46" s="7" t="s">
        <v>22</v>
      </c>
      <c r="E46" s="50" t="s">
        <v>48</v>
      </c>
      <c r="F46" s="65">
        <v>200</v>
      </c>
      <c r="G46" s="65">
        <v>3.8</v>
      </c>
      <c r="H46" s="65">
        <v>3.93</v>
      </c>
      <c r="I46" s="65">
        <v>25.96</v>
      </c>
      <c r="J46" s="65">
        <v>153.91999999999999</v>
      </c>
      <c r="K46" s="65">
        <v>269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80</v>
      </c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40</v>
      </c>
      <c r="F48" s="44">
        <v>100</v>
      </c>
      <c r="G48" s="44">
        <v>0.4</v>
      </c>
      <c r="H48" s="44" t="s">
        <v>41</v>
      </c>
      <c r="I48" s="44">
        <v>9.8000000000000007</v>
      </c>
      <c r="J48" s="44">
        <v>47</v>
      </c>
      <c r="K48" s="45" t="s">
        <v>41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100</v>
      </c>
      <c r="G49" s="44">
        <v>7.28</v>
      </c>
      <c r="H49" s="44">
        <v>11.78</v>
      </c>
      <c r="I49" s="44">
        <v>61.33</v>
      </c>
      <c r="J49" s="44">
        <v>380.33</v>
      </c>
      <c r="K49" s="45">
        <v>312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27.18</v>
      </c>
      <c r="H51" s="20">
        <f t="shared" ref="H51" si="16">SUM(H44:H50)</f>
        <v>28.339999999999996</v>
      </c>
      <c r="I51" s="20">
        <f t="shared" ref="I51" si="17">SUM(I44:I50)</f>
        <v>121.92</v>
      </c>
      <c r="J51" s="20">
        <f t="shared" ref="J51" si="18">SUM(J44:J50)</f>
        <v>855.28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700</v>
      </c>
      <c r="G62" s="33">
        <f t="shared" ref="G62" si="23">G51+G61</f>
        <v>27.18</v>
      </c>
      <c r="H62" s="33">
        <f t="shared" ref="H62" si="24">H51+H61</f>
        <v>28.339999999999996</v>
      </c>
      <c r="I62" s="33">
        <f t="shared" ref="I62" si="25">I51+I61</f>
        <v>121.92</v>
      </c>
      <c r="J62" s="33">
        <f t="shared" ref="J62" si="26">J51+J61</f>
        <v>855.28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100</v>
      </c>
      <c r="G63" s="41">
        <v>18.09</v>
      </c>
      <c r="H63" s="41">
        <v>15.62</v>
      </c>
      <c r="I63" s="41">
        <v>7.7</v>
      </c>
      <c r="J63" s="41">
        <v>235.67</v>
      </c>
      <c r="K63" s="42">
        <v>189</v>
      </c>
    </row>
    <row r="64" spans="1:11" ht="25.5" x14ac:dyDescent="0.25">
      <c r="A64" s="24"/>
      <c r="B64" s="16"/>
      <c r="C64" s="11"/>
      <c r="D64" s="6"/>
      <c r="E64" s="43" t="s">
        <v>51</v>
      </c>
      <c r="F64" s="44">
        <v>180</v>
      </c>
      <c r="G64" s="44">
        <v>3.83</v>
      </c>
      <c r="H64" s="44">
        <v>7.27</v>
      </c>
      <c r="I64" s="44">
        <v>27.95</v>
      </c>
      <c r="J64" s="44">
        <v>192.55</v>
      </c>
      <c r="K64" s="45">
        <v>241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180</v>
      </c>
      <c r="G65" s="44">
        <v>0.5</v>
      </c>
      <c r="H65" s="44">
        <v>0</v>
      </c>
      <c r="I65" s="44">
        <v>25.1</v>
      </c>
      <c r="J65" s="44">
        <v>102.41</v>
      </c>
      <c r="K65" s="45" t="s">
        <v>53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60</v>
      </c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0.4</v>
      </c>
      <c r="H67" s="44" t="s">
        <v>41</v>
      </c>
      <c r="I67" s="44">
        <v>9.8000000000000007</v>
      </c>
      <c r="J67" s="44">
        <v>47</v>
      </c>
      <c r="K67" s="45" t="s">
        <v>41</v>
      </c>
    </row>
    <row r="68" spans="1:11" ht="25.5" x14ac:dyDescent="0.25">
      <c r="A68" s="24"/>
      <c r="B68" s="16"/>
      <c r="C68" s="11"/>
      <c r="D68" s="6"/>
      <c r="E68" s="43" t="s">
        <v>54</v>
      </c>
      <c r="F68" s="44">
        <v>100</v>
      </c>
      <c r="G68" s="44">
        <v>2.2200000000000002</v>
      </c>
      <c r="H68" s="44">
        <v>11.02</v>
      </c>
      <c r="I68" s="44">
        <v>3.4</v>
      </c>
      <c r="J68" s="44">
        <v>121.73</v>
      </c>
      <c r="K68" s="45">
        <v>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720</v>
      </c>
      <c r="G70" s="20">
        <f t="shared" ref="G70" si="27">SUM(G63:G69)</f>
        <v>25.04</v>
      </c>
      <c r="H70" s="20">
        <f t="shared" ref="H70" si="28">SUM(H63:H69)</f>
        <v>33.909999999999997</v>
      </c>
      <c r="I70" s="20">
        <f t="shared" ref="I70" si="29">SUM(I63:I69)</f>
        <v>73.95</v>
      </c>
      <c r="J70" s="20">
        <f t="shared" ref="J70" si="30">SUM(J63:J69)</f>
        <v>699.36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8" t="s">
        <v>4</v>
      </c>
      <c r="D81" s="69"/>
      <c r="E81" s="32"/>
      <c r="F81" s="33">
        <f>F70+F80</f>
        <v>720</v>
      </c>
      <c r="G81" s="33">
        <f t="shared" ref="G81" si="35">G70+G80</f>
        <v>25.04</v>
      </c>
      <c r="H81" s="33">
        <f t="shared" ref="H81" si="36">H70+H80</f>
        <v>33.909999999999997</v>
      </c>
      <c r="I81" s="33">
        <f t="shared" ref="I81" si="37">I70+I80</f>
        <v>73.95</v>
      </c>
      <c r="J81" s="33">
        <f t="shared" ref="J81" si="38">J70+J80</f>
        <v>699.36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120</v>
      </c>
      <c r="G82" s="41">
        <v>21.68</v>
      </c>
      <c r="H82" s="41">
        <v>24.21</v>
      </c>
      <c r="I82" s="41">
        <v>6.75</v>
      </c>
      <c r="J82" s="41">
        <v>331.53</v>
      </c>
      <c r="K82" s="42">
        <v>180</v>
      </c>
    </row>
    <row r="83" spans="1:11" ht="25.5" x14ac:dyDescent="0.25">
      <c r="A83" s="24"/>
      <c r="B83" s="16"/>
      <c r="C83" s="11"/>
      <c r="D83" s="6"/>
      <c r="E83" s="43" t="s">
        <v>56</v>
      </c>
      <c r="F83" s="44">
        <v>150</v>
      </c>
      <c r="G83" s="44">
        <v>5.52</v>
      </c>
      <c r="H83" s="44">
        <v>5.29</v>
      </c>
      <c r="I83" s="44">
        <v>35.33</v>
      </c>
      <c r="J83" s="44">
        <v>211.09</v>
      </c>
      <c r="K83" s="45">
        <v>227</v>
      </c>
    </row>
    <row r="84" spans="1:11" ht="15" x14ac:dyDescent="0.25">
      <c r="A84" s="24"/>
      <c r="B84" s="16"/>
      <c r="C84" s="11"/>
      <c r="D84" s="7" t="s">
        <v>22</v>
      </c>
      <c r="E84" s="43" t="s">
        <v>57</v>
      </c>
      <c r="F84" s="44">
        <v>180</v>
      </c>
      <c r="G84" s="44">
        <v>0.06</v>
      </c>
      <c r="H84" s="44">
        <v>0.01</v>
      </c>
      <c r="I84" s="44">
        <v>13.78</v>
      </c>
      <c r="J84" s="44">
        <v>55.46</v>
      </c>
      <c r="K84" s="45">
        <v>294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60</v>
      </c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100</v>
      </c>
      <c r="G86" s="44">
        <v>0.4</v>
      </c>
      <c r="H86" s="44" t="s">
        <v>41</v>
      </c>
      <c r="I86" s="44">
        <v>0.4</v>
      </c>
      <c r="J86" s="44">
        <v>47</v>
      </c>
      <c r="K86" s="45" t="s">
        <v>41</v>
      </c>
    </row>
    <row r="87" spans="1:11" ht="15" x14ac:dyDescent="0.25">
      <c r="A87" s="24"/>
      <c r="B87" s="16"/>
      <c r="C87" s="11"/>
      <c r="D87" s="6"/>
      <c r="E87" s="43" t="s">
        <v>58</v>
      </c>
      <c r="F87" s="44">
        <v>100</v>
      </c>
      <c r="G87" s="44">
        <v>1.1000000000000001</v>
      </c>
      <c r="H87" s="44">
        <v>0.2</v>
      </c>
      <c r="I87" s="44">
        <v>4.5999999999999996</v>
      </c>
      <c r="J87" s="44">
        <v>23</v>
      </c>
      <c r="K87" s="45">
        <v>246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710</v>
      </c>
      <c r="G89" s="20">
        <f t="shared" ref="G89" si="39">SUM(G82:G88)</f>
        <v>28.759999999999998</v>
      </c>
      <c r="H89" s="20">
        <f t="shared" ref="H89" si="40">SUM(H82:H88)</f>
        <v>29.71</v>
      </c>
      <c r="I89" s="20">
        <f t="shared" ref="I89" si="41">SUM(I82:I88)</f>
        <v>60.86</v>
      </c>
      <c r="J89" s="20">
        <f t="shared" ref="J89" si="42">SUM(J82:J88)</f>
        <v>668.08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8" t="s">
        <v>4</v>
      </c>
      <c r="D100" s="69"/>
      <c r="E100" s="32"/>
      <c r="F100" s="33">
        <f>F89+F99</f>
        <v>710</v>
      </c>
      <c r="G100" s="33">
        <f t="shared" ref="G100" si="47">G89+G99</f>
        <v>28.759999999999998</v>
      </c>
      <c r="H100" s="33">
        <f t="shared" ref="H100" si="48">H89+H99</f>
        <v>29.71</v>
      </c>
      <c r="I100" s="33">
        <f t="shared" ref="I100" si="49">I89+I99</f>
        <v>60.86</v>
      </c>
      <c r="J100" s="33">
        <f t="shared" ref="J100" si="50">J89+J99</f>
        <v>668.08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59</v>
      </c>
      <c r="F101" s="41">
        <v>120</v>
      </c>
      <c r="G101" s="41">
        <v>7.87</v>
      </c>
      <c r="H101" s="41">
        <v>8.02</v>
      </c>
      <c r="I101" s="41">
        <v>5.92</v>
      </c>
      <c r="J101" s="41">
        <v>127.45</v>
      </c>
      <c r="K101" s="42">
        <v>178</v>
      </c>
    </row>
    <row r="102" spans="1:11" ht="15" x14ac:dyDescent="0.25">
      <c r="A102" s="24"/>
      <c r="B102" s="16"/>
      <c r="C102" s="11"/>
      <c r="D102" s="6"/>
      <c r="E102" s="43" t="s">
        <v>60</v>
      </c>
      <c r="F102" s="44">
        <v>100</v>
      </c>
      <c r="G102" s="44">
        <v>0.8</v>
      </c>
      <c r="H102" s="44">
        <v>0.1</v>
      </c>
      <c r="I102" s="44">
        <v>3.3</v>
      </c>
      <c r="J102" s="44">
        <v>14</v>
      </c>
      <c r="K102" s="45">
        <v>246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1.4</v>
      </c>
      <c r="H103" s="44">
        <v>1.6</v>
      </c>
      <c r="I103" s="44">
        <v>17.39</v>
      </c>
      <c r="J103" s="44">
        <v>89.54</v>
      </c>
      <c r="K103" s="45">
        <v>295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80</v>
      </c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0.4</v>
      </c>
      <c r="H105" s="44" t="s">
        <v>41</v>
      </c>
      <c r="I105" s="44">
        <v>0.4</v>
      </c>
      <c r="J105" s="44">
        <v>47</v>
      </c>
      <c r="K105" s="45" t="s">
        <v>41</v>
      </c>
    </row>
    <row r="106" spans="1:11" ht="25.5" x14ac:dyDescent="0.25">
      <c r="A106" s="24"/>
      <c r="B106" s="16"/>
      <c r="C106" s="11"/>
      <c r="D106" s="6"/>
      <c r="E106" s="43" t="s">
        <v>39</v>
      </c>
      <c r="F106" s="44">
        <v>100</v>
      </c>
      <c r="G106" s="44">
        <v>6.64</v>
      </c>
      <c r="H106" s="44">
        <v>10.38</v>
      </c>
      <c r="I106" s="44">
        <v>50.64</v>
      </c>
      <c r="J106" s="44">
        <v>280.27999999999997</v>
      </c>
      <c r="K106" s="45">
        <v>304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17.11</v>
      </c>
      <c r="H108" s="20">
        <f t="shared" si="51"/>
        <v>20.100000000000001</v>
      </c>
      <c r="I108" s="20">
        <f t="shared" si="51"/>
        <v>77.650000000000006</v>
      </c>
      <c r="J108" s="20">
        <f t="shared" si="51"/>
        <v>558.27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8" t="s">
        <v>4</v>
      </c>
      <c r="D119" s="69"/>
      <c r="E119" s="32"/>
      <c r="F119" s="33">
        <f>F108+F118</f>
        <v>700</v>
      </c>
      <c r="G119" s="33">
        <f t="shared" ref="G119" si="53">G108+G118</f>
        <v>17.11</v>
      </c>
      <c r="H119" s="33">
        <f t="shared" ref="H119" si="54">H108+H118</f>
        <v>20.100000000000001</v>
      </c>
      <c r="I119" s="33">
        <f t="shared" ref="I119" si="55">I108+I118</f>
        <v>77.650000000000006</v>
      </c>
      <c r="J119" s="33">
        <f t="shared" ref="J119" si="56">J108+J118</f>
        <v>558.27</v>
      </c>
      <c r="K119" s="33"/>
    </row>
    <row r="120" spans="1:11" ht="38.2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120</v>
      </c>
      <c r="G120" s="41">
        <v>15.16</v>
      </c>
      <c r="H120" s="41">
        <v>16.25</v>
      </c>
      <c r="I120" s="41">
        <v>11</v>
      </c>
      <c r="J120" s="41">
        <v>250.32</v>
      </c>
      <c r="K120" s="42">
        <v>204</v>
      </c>
    </row>
    <row r="121" spans="1:11" ht="25.5" x14ac:dyDescent="0.25">
      <c r="A121" s="15"/>
      <c r="B121" s="16"/>
      <c r="C121" s="11"/>
      <c r="D121" s="6"/>
      <c r="E121" s="43" t="s">
        <v>62</v>
      </c>
      <c r="F121" s="44">
        <v>150</v>
      </c>
      <c r="G121" s="44">
        <v>5.52</v>
      </c>
      <c r="H121" s="44">
        <v>5.29</v>
      </c>
      <c r="I121" s="44">
        <v>35.33</v>
      </c>
      <c r="J121" s="44">
        <v>211.09</v>
      </c>
      <c r="K121" s="45">
        <v>227</v>
      </c>
    </row>
    <row r="122" spans="1:11" ht="15" x14ac:dyDescent="0.25">
      <c r="A122" s="15"/>
      <c r="B122" s="16"/>
      <c r="C122" s="11"/>
      <c r="D122" s="7" t="s">
        <v>22</v>
      </c>
      <c r="E122" s="43" t="s">
        <v>63</v>
      </c>
      <c r="F122" s="44">
        <v>180</v>
      </c>
      <c r="G122" s="44">
        <v>1.8</v>
      </c>
      <c r="H122" s="44">
        <v>0.18</v>
      </c>
      <c r="I122" s="44">
        <v>5.22</v>
      </c>
      <c r="J122" s="44">
        <v>32.4</v>
      </c>
      <c r="K122" s="45">
        <v>293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60</v>
      </c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40</v>
      </c>
      <c r="F124" s="44">
        <v>100</v>
      </c>
      <c r="G124" s="44">
        <v>0.4</v>
      </c>
      <c r="H124" s="44" t="s">
        <v>41</v>
      </c>
      <c r="I124" s="44">
        <v>9.8000000000000007</v>
      </c>
      <c r="J124" s="44">
        <v>47</v>
      </c>
      <c r="K124" s="45"/>
    </row>
    <row r="125" spans="1:11" ht="25.5" x14ac:dyDescent="0.25">
      <c r="A125" s="15"/>
      <c r="B125" s="16"/>
      <c r="C125" s="11"/>
      <c r="D125" s="6"/>
      <c r="E125" s="43" t="s">
        <v>64</v>
      </c>
      <c r="F125" s="44">
        <v>100</v>
      </c>
      <c r="G125" s="44">
        <v>2.2200000000000002</v>
      </c>
      <c r="H125" s="44">
        <v>11.02</v>
      </c>
      <c r="I125" s="44">
        <v>3.4</v>
      </c>
      <c r="J125" s="44">
        <v>121.73</v>
      </c>
      <c r="K125" s="45">
        <v>5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710</v>
      </c>
      <c r="G127" s="20">
        <f t="shared" ref="G127:J127" si="57">SUM(G120:G126)</f>
        <v>25.099999999999998</v>
      </c>
      <c r="H127" s="20">
        <f t="shared" si="57"/>
        <v>32.739999999999995</v>
      </c>
      <c r="I127" s="20">
        <f t="shared" si="57"/>
        <v>64.75</v>
      </c>
      <c r="J127" s="20">
        <f t="shared" si="57"/>
        <v>662.54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8" t="s">
        <v>4</v>
      </c>
      <c r="D138" s="69"/>
      <c r="E138" s="32"/>
      <c r="F138" s="33">
        <f>F127+F137</f>
        <v>710</v>
      </c>
      <c r="G138" s="33">
        <f t="shared" ref="G138" si="59">G127+G137</f>
        <v>25.099999999999998</v>
      </c>
      <c r="H138" s="33">
        <f t="shared" ref="H138" si="60">H127+H137</f>
        <v>32.739999999999995</v>
      </c>
      <c r="I138" s="33">
        <f t="shared" ref="I138" si="61">I127+I137</f>
        <v>64.75</v>
      </c>
      <c r="J138" s="33">
        <f t="shared" ref="J138" si="62">J127+J137</f>
        <v>662.54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120</v>
      </c>
      <c r="G139" s="41">
        <v>2.7</v>
      </c>
      <c r="H139" s="41">
        <v>8.7100000000000009</v>
      </c>
      <c r="I139" s="41">
        <v>13.21</v>
      </c>
      <c r="J139" s="41">
        <v>139.88999999999999</v>
      </c>
      <c r="K139" s="42">
        <v>92</v>
      </c>
    </row>
    <row r="140" spans="1:11" ht="25.5" x14ac:dyDescent="0.25">
      <c r="A140" s="24"/>
      <c r="B140" s="16"/>
      <c r="C140" s="11"/>
      <c r="D140" s="6"/>
      <c r="E140" s="43" t="s">
        <v>66</v>
      </c>
      <c r="F140" s="44">
        <v>100</v>
      </c>
      <c r="G140" s="44">
        <v>1</v>
      </c>
      <c r="H140" s="44">
        <v>10.17</v>
      </c>
      <c r="I140" s="44">
        <v>4.5999999999999996</v>
      </c>
      <c r="J140" s="44">
        <v>113.92</v>
      </c>
      <c r="K140" s="45">
        <v>16</v>
      </c>
    </row>
    <row r="141" spans="1:11" ht="25.5" x14ac:dyDescent="0.25">
      <c r="A141" s="24"/>
      <c r="B141" s="16"/>
      <c r="C141" s="11"/>
      <c r="D141" s="7" t="s">
        <v>22</v>
      </c>
      <c r="E141" s="43" t="s">
        <v>67</v>
      </c>
      <c r="F141" s="44">
        <v>200</v>
      </c>
      <c r="G141" s="44">
        <v>3.8</v>
      </c>
      <c r="H141" s="44">
        <v>3.93</v>
      </c>
      <c r="I141" s="44">
        <v>25.95</v>
      </c>
      <c r="J141" s="44">
        <v>153.91999999999999</v>
      </c>
      <c r="K141" s="45">
        <v>269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80</v>
      </c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68</v>
      </c>
      <c r="F143" s="44">
        <v>100</v>
      </c>
      <c r="G143" s="44">
        <v>0.4</v>
      </c>
      <c r="H143" s="44" t="s">
        <v>41</v>
      </c>
      <c r="I143" s="44">
        <v>9.8000000000000007</v>
      </c>
      <c r="J143" s="44">
        <v>47</v>
      </c>
      <c r="K143" s="45" t="s">
        <v>41</v>
      </c>
    </row>
    <row r="144" spans="1:11" ht="25.5" x14ac:dyDescent="0.25">
      <c r="A144" s="24"/>
      <c r="B144" s="16"/>
      <c r="C144" s="11"/>
      <c r="D144" s="6"/>
      <c r="E144" s="43" t="s">
        <v>39</v>
      </c>
      <c r="F144" s="44">
        <v>100</v>
      </c>
      <c r="G144" s="44">
        <v>6.64</v>
      </c>
      <c r="H144" s="44">
        <v>10.38</v>
      </c>
      <c r="I144" s="44">
        <v>50.64</v>
      </c>
      <c r="J144" s="44">
        <v>280.27999999999997</v>
      </c>
      <c r="K144" s="45">
        <v>304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700</v>
      </c>
      <c r="G146" s="20">
        <f t="shared" ref="G146:J146" si="63">SUM(G139:G145)</f>
        <v>14.54</v>
      </c>
      <c r="H146" s="20">
        <f t="shared" si="63"/>
        <v>33.190000000000005</v>
      </c>
      <c r="I146" s="20">
        <f t="shared" si="63"/>
        <v>104.2</v>
      </c>
      <c r="J146" s="20">
        <f t="shared" si="63"/>
        <v>735.01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8" t="s">
        <v>4</v>
      </c>
      <c r="D157" s="69"/>
      <c r="E157" s="32"/>
      <c r="F157" s="33">
        <f>F146+F156</f>
        <v>700</v>
      </c>
      <c r="G157" s="33">
        <f t="shared" ref="G157" si="65">G146+G156</f>
        <v>14.54</v>
      </c>
      <c r="H157" s="33">
        <f t="shared" ref="H157" si="66">H146+H156</f>
        <v>33.190000000000005</v>
      </c>
      <c r="I157" s="33">
        <f t="shared" ref="I157" si="67">I146+I156</f>
        <v>104.2</v>
      </c>
      <c r="J157" s="33">
        <f t="shared" ref="J157" si="68">J146+J156</f>
        <v>735.01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50</v>
      </c>
      <c r="F158" s="41">
        <v>90</v>
      </c>
      <c r="G158" s="41">
        <v>16.28</v>
      </c>
      <c r="H158" s="41">
        <v>14.06</v>
      </c>
      <c r="I158" s="41">
        <v>6.89</v>
      </c>
      <c r="J158" s="41">
        <v>212.1</v>
      </c>
      <c r="K158" s="42">
        <v>189</v>
      </c>
    </row>
    <row r="159" spans="1:11" ht="25.5" x14ac:dyDescent="0.25">
      <c r="A159" s="24"/>
      <c r="B159" s="16"/>
      <c r="C159" s="11"/>
      <c r="D159" s="6"/>
      <c r="E159" s="43" t="s">
        <v>69</v>
      </c>
      <c r="F159" s="44">
        <v>150</v>
      </c>
      <c r="G159" s="44">
        <v>3.7</v>
      </c>
      <c r="H159" s="44">
        <v>5.45</v>
      </c>
      <c r="I159" s="44">
        <v>37.770000000000003</v>
      </c>
      <c r="J159" s="44">
        <v>215.06</v>
      </c>
      <c r="K159" s="45">
        <v>225</v>
      </c>
    </row>
    <row r="160" spans="1:11" ht="15" x14ac:dyDescent="0.25">
      <c r="A160" s="24"/>
      <c r="B160" s="16"/>
      <c r="C160" s="11"/>
      <c r="D160" s="7" t="s">
        <v>22</v>
      </c>
      <c r="E160" s="43" t="s">
        <v>70</v>
      </c>
      <c r="F160" s="44">
        <v>180</v>
      </c>
      <c r="G160" s="44">
        <v>1.22</v>
      </c>
      <c r="H160" s="44">
        <v>0</v>
      </c>
      <c r="I160" s="44">
        <v>26.12</v>
      </c>
      <c r="J160" s="44">
        <v>104.57</v>
      </c>
      <c r="K160" s="45">
        <v>274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60</v>
      </c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40</v>
      </c>
      <c r="F162" s="44">
        <v>100</v>
      </c>
      <c r="G162" s="44">
        <v>0.4</v>
      </c>
      <c r="H162" s="44" t="s">
        <v>41</v>
      </c>
      <c r="I162" s="44">
        <v>9.8000000000000007</v>
      </c>
      <c r="J162" s="44">
        <v>47</v>
      </c>
      <c r="K162" s="45" t="s">
        <v>41</v>
      </c>
    </row>
    <row r="163" spans="1:11" ht="25.5" x14ac:dyDescent="0.25">
      <c r="A163" s="24"/>
      <c r="B163" s="16"/>
      <c r="C163" s="11"/>
      <c r="D163" s="6"/>
      <c r="E163" s="43" t="s">
        <v>71</v>
      </c>
      <c r="F163" s="44">
        <v>120</v>
      </c>
      <c r="G163" s="44">
        <v>11.86</v>
      </c>
      <c r="H163" s="44">
        <v>11.11</v>
      </c>
      <c r="I163" s="44">
        <v>33.090000000000003</v>
      </c>
      <c r="J163" s="44">
        <v>278.89</v>
      </c>
      <c r="K163" s="45">
        <v>150</v>
      </c>
    </row>
    <row r="164" spans="1:11" ht="25.5" x14ac:dyDescent="0.25">
      <c r="A164" s="24"/>
      <c r="B164" s="16"/>
      <c r="C164" s="11"/>
      <c r="D164" s="6"/>
      <c r="E164" s="43" t="s">
        <v>72</v>
      </c>
      <c r="F164" s="44">
        <v>60</v>
      </c>
      <c r="G164" s="44">
        <v>0.73</v>
      </c>
      <c r="H164" s="44">
        <v>0.05</v>
      </c>
      <c r="I164" s="44">
        <v>14.46</v>
      </c>
      <c r="J164" s="44">
        <v>56.32</v>
      </c>
      <c r="K164" s="45">
        <v>13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760</v>
      </c>
      <c r="G165" s="20">
        <f t="shared" ref="G165:J165" si="69">SUM(G158:G164)</f>
        <v>34.189999999999991</v>
      </c>
      <c r="H165" s="20">
        <f t="shared" si="69"/>
        <v>30.67</v>
      </c>
      <c r="I165" s="20">
        <f t="shared" si="69"/>
        <v>128.13</v>
      </c>
      <c r="J165" s="20">
        <f t="shared" si="69"/>
        <v>913.94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8" t="s">
        <v>4</v>
      </c>
      <c r="D176" s="69"/>
      <c r="E176" s="32"/>
      <c r="F176" s="33">
        <f>F165+F175</f>
        <v>760</v>
      </c>
      <c r="G176" s="33">
        <f t="shared" ref="G176" si="71">G165+G175</f>
        <v>34.189999999999991</v>
      </c>
      <c r="H176" s="33">
        <f t="shared" ref="H176" si="72">H165+H175</f>
        <v>30.67</v>
      </c>
      <c r="I176" s="33">
        <f t="shared" ref="I176" si="73">I165+I175</f>
        <v>128.13</v>
      </c>
      <c r="J176" s="33">
        <f t="shared" ref="J176" si="74">J165+J175</f>
        <v>913.94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73</v>
      </c>
      <c r="F177" s="41">
        <v>120</v>
      </c>
      <c r="G177" s="41">
        <v>1.8</v>
      </c>
      <c r="H177" s="41">
        <v>3.1</v>
      </c>
      <c r="I177" s="41">
        <v>4.66</v>
      </c>
      <c r="J177" s="41">
        <v>59.04</v>
      </c>
      <c r="K177" s="42">
        <v>145</v>
      </c>
    </row>
    <row r="178" spans="1:11" ht="15" x14ac:dyDescent="0.25">
      <c r="A178" s="24"/>
      <c r="B178" s="16"/>
      <c r="C178" s="11"/>
      <c r="D178" s="6"/>
      <c r="E178" s="43" t="s">
        <v>74</v>
      </c>
      <c r="F178" s="44">
        <v>100</v>
      </c>
      <c r="G178" s="44">
        <v>1.1299999999999999</v>
      </c>
      <c r="H178" s="44">
        <v>10.08</v>
      </c>
      <c r="I178" s="44">
        <v>10.38</v>
      </c>
      <c r="J178" s="44">
        <v>136.80000000000001</v>
      </c>
      <c r="K178" s="45">
        <v>9</v>
      </c>
    </row>
    <row r="179" spans="1:11" ht="15" x14ac:dyDescent="0.25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4">
        <v>0.56000000000000005</v>
      </c>
      <c r="H179" s="44">
        <v>0</v>
      </c>
      <c r="I179" s="44">
        <v>27.89</v>
      </c>
      <c r="J179" s="44">
        <v>113.79</v>
      </c>
      <c r="K179" s="45">
        <v>283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80</v>
      </c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100</v>
      </c>
      <c r="G181" s="44">
        <v>0.4</v>
      </c>
      <c r="H181" s="44" t="s">
        <v>41</v>
      </c>
      <c r="I181" s="44">
        <v>9.8000000000000007</v>
      </c>
      <c r="J181" s="44">
        <v>47</v>
      </c>
      <c r="K181" s="45" t="s">
        <v>41</v>
      </c>
    </row>
    <row r="182" spans="1:11" ht="15" x14ac:dyDescent="0.25">
      <c r="A182" s="24"/>
      <c r="B182" s="16"/>
      <c r="C182" s="11"/>
      <c r="D182" s="6"/>
      <c r="E182" s="43" t="s">
        <v>75</v>
      </c>
      <c r="F182" s="44">
        <v>100</v>
      </c>
      <c r="G182" s="44">
        <v>7.28</v>
      </c>
      <c r="H182" s="44">
        <v>11.78</v>
      </c>
      <c r="I182" s="44">
        <v>61.33</v>
      </c>
      <c r="J182" s="44">
        <v>380.33</v>
      </c>
      <c r="K182" s="45">
        <v>312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700</v>
      </c>
      <c r="G184" s="20">
        <f t="shared" ref="G184:J184" si="75">SUM(G177:G183)</f>
        <v>11.17</v>
      </c>
      <c r="H184" s="20">
        <f t="shared" si="75"/>
        <v>24.96</v>
      </c>
      <c r="I184" s="20">
        <f t="shared" si="75"/>
        <v>114.06</v>
      </c>
      <c r="J184" s="20">
        <f t="shared" si="75"/>
        <v>736.96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8" t="s">
        <v>4</v>
      </c>
      <c r="D195" s="69"/>
      <c r="E195" s="32"/>
      <c r="F195" s="33">
        <f>F184+F194</f>
        <v>700</v>
      </c>
      <c r="G195" s="33">
        <f t="shared" ref="G195" si="77">G184+G194</f>
        <v>11.17</v>
      </c>
      <c r="H195" s="33">
        <f t="shared" ref="H195" si="78">H184+H194</f>
        <v>24.96</v>
      </c>
      <c r="I195" s="33">
        <f t="shared" ref="I195" si="79">I184+I194</f>
        <v>114.06</v>
      </c>
      <c r="J195" s="33">
        <f t="shared" ref="J195" si="80">J184+J194</f>
        <v>736.96</v>
      </c>
      <c r="K195" s="33"/>
    </row>
    <row r="196" spans="1:11" ht="13.5" thickBot="1" x14ac:dyDescent="0.25">
      <c r="A196" s="28"/>
      <c r="B196" s="29"/>
      <c r="C196" s="70" t="s">
        <v>5</v>
      </c>
      <c r="D196" s="70"/>
      <c r="E196" s="70"/>
      <c r="F196" s="35">
        <f>(F24+F43+F62+F81+F100+F119+F138+F157+F176+F195)/(IF(F24=0,0,1)+IF(F43=0,0,1)+IF(F62=0,0,1)+IF(F81=0,0,1)+IF(F100=0,0,1)+IF(F119=0,0,1)+IF(F138=0,0,1)+IF(F157=0,0,1)+IF(F176=0,0,1)+IF(F195=0,0,1))</f>
        <v>716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23.099999999999998</v>
      </c>
      <c r="H196" s="35">
        <f t="shared" si="81"/>
        <v>30.419</v>
      </c>
      <c r="I196" s="35">
        <f>(I24+I43+I62+I81+I100+I119+I138+I157+I176+I195)/(IF(I24=0,0,1)+IF(I43=0,0,1)+IF(I62=0,0,1)+IF(I81=0,0,1)+IF(I100=0,0,1)+IF(I119=0,0,1)+IF(I138=0,0,1)+IF(I157=0,0,1)+IF(I176=0,0,1)+IF(I195=0,0,1))</f>
        <v>91.344999999999999</v>
      </c>
      <c r="J196" s="35">
        <f t="shared" si="81"/>
        <v>734.44600000000003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2023-10-30T00:51:14Z</cp:lastPrinted>
  <dcterms:created xsi:type="dcterms:W3CDTF">2022-05-16T14:23:56Z</dcterms:created>
  <dcterms:modified xsi:type="dcterms:W3CDTF">2023-10-30T00:52:09Z</dcterms:modified>
</cp:coreProperties>
</file>